
<file path=[Content_Types].xml><?xml version="1.0" encoding="utf-8"?>
<Types xmlns="http://schemas.openxmlformats.org/package/2006/content-types">
  <Override PartName="/docProps/core.xml" ContentType="application/vnd.openxmlformats-package.core-properties+xml"/>
  <Override PartName="/docProps/app.xml" ContentType="application/vnd.openxmlformats-officedocument.extended-properties+xml"/>
  <Override PartName="/xl/drawings/drawing2.xml" ContentType="application/vnd.openxmlformats-officedocument.drawing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charts/chart1.xml" ContentType="application/vnd.openxmlformats-officedocument.drawingml.chart+xml"/>
  <Default Extension="rels" ContentType="application/vnd.openxmlformats-package.relationships+xml"/>
  <Override PartName="/xl/drawings/drawing1.xml" ContentType="application/vnd.openxmlformats-officedocument.drawing+xml"/>
  <Override PartName="/xl/charts/chart2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9920" yWindow="2820" windowWidth="15720" windowHeight="10820" tabRatio="638" activeTab="1"/>
  </bookViews>
  <sheets>
    <sheet name="Feuil2" sheetId="2" r:id="rId1"/>
    <sheet name="Feuil1" sheetId="1" r:id="rId2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16" i="1"/>
  <c r="E16"/>
  <c r="D17"/>
  <c r="E17"/>
  <c r="D18"/>
  <c r="E18"/>
  <c r="D19"/>
  <c r="D20"/>
  <c r="E20"/>
  <c r="D21"/>
  <c r="D22"/>
  <c r="D23"/>
  <c r="D24"/>
  <c r="D26"/>
  <c r="D27"/>
  <c r="C28"/>
  <c r="C27"/>
  <c r="C26"/>
  <c r="C25"/>
  <c r="C24"/>
  <c r="C23"/>
  <c r="C22"/>
  <c r="C21"/>
  <c r="C20"/>
  <c r="C19"/>
  <c r="C18"/>
  <c r="C17"/>
  <c r="C16"/>
  <c r="E23" i="2"/>
  <c r="E24"/>
  <c r="E25"/>
  <c r="E26"/>
  <c r="E22"/>
  <c r="E16"/>
  <c r="D28"/>
  <c r="D27"/>
  <c r="D26"/>
  <c r="D25"/>
  <c r="D24"/>
  <c r="D23"/>
  <c r="D22"/>
  <c r="D21"/>
  <c r="D20"/>
  <c r="D19"/>
  <c r="D18"/>
  <c r="D17"/>
  <c r="D16"/>
  <c r="C28"/>
  <c r="C27"/>
  <c r="C26"/>
  <c r="C25"/>
  <c r="C24"/>
  <c r="C23"/>
  <c r="C22"/>
  <c r="C21"/>
  <c r="C20"/>
  <c r="C19"/>
  <c r="C18"/>
  <c r="C17"/>
  <c r="C16"/>
</calcChain>
</file>

<file path=xl/sharedStrings.xml><?xml version="1.0" encoding="utf-8"?>
<sst xmlns="http://schemas.openxmlformats.org/spreadsheetml/2006/main" count="24" uniqueCount="18">
  <si>
    <t>Log10(E.h.o)</t>
  </si>
  <si>
    <t>VE</t>
  </si>
  <si>
    <t>Nevada</t>
  </si>
  <si>
    <t>Harris</t>
  </si>
  <si>
    <t>Quinn 1957</t>
  </si>
  <si>
    <t>BEG 31058-3</t>
  </si>
  <si>
    <t>Berclair</t>
  </si>
  <si>
    <t>ss n°5</t>
  </si>
  <si>
    <t>V3604</t>
  </si>
  <si>
    <t>Pléisto Sup</t>
  </si>
  <si>
    <t>Irvington</t>
  </si>
  <si>
    <t>Rock Creek</t>
  </si>
  <si>
    <t>NY 10602</t>
  </si>
  <si>
    <t>USNM 10482</t>
  </si>
  <si>
    <t>conv</t>
  </si>
  <si>
    <t>22-672</t>
  </si>
  <si>
    <t>Natural Trap ?</t>
  </si>
  <si>
    <t>n=29</t>
  </si>
</sst>
</file>

<file path=xl/styles.xml><?xml version="1.0" encoding="utf-8"?>
<styleSheet xmlns="http://schemas.openxmlformats.org/spreadsheetml/2006/main">
  <numFmts count="2">
    <numFmt numFmtId="172" formatCode="0.000"/>
    <numFmt numFmtId="173" formatCode="0.0"/>
  </numFmts>
  <fonts count="4">
    <font>
      <sz val="9"/>
      <name val="Geneva"/>
    </font>
    <font>
      <sz val="9"/>
      <name val="Geneva"/>
    </font>
    <font>
      <sz val="8"/>
      <name val="Geneva"/>
    </font>
    <font>
      <sz val="9"/>
      <color indexed="10"/>
      <name val="Genev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172" fontId="0" fillId="0" borderId="0" xfId="0" applyNumberFormat="1"/>
    <xf numFmtId="1" fontId="0" fillId="0" borderId="0" xfId="0" applyNumberFormat="1" applyAlignment="1">
      <alignment horizontal="center" vertical="top"/>
    </xf>
    <xf numFmtId="0" fontId="1" fillId="0" borderId="0" xfId="0" applyFont="1" applyAlignment="1">
      <alignment horizontal="center"/>
    </xf>
    <xf numFmtId="172" fontId="1" fillId="0" borderId="0" xfId="0" applyNumberFormat="1" applyFont="1"/>
    <xf numFmtId="173" fontId="0" fillId="0" borderId="0" xfId="0" applyNumberFormat="1" applyAlignment="1">
      <alignment horizontal="center" vertical="top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173" fontId="0" fillId="0" borderId="0" xfId="0" applyNumberFormat="1" applyAlignment="1">
      <alignment horizontal="left" vertical="top"/>
    </xf>
    <xf numFmtId="1" fontId="0" fillId="0" borderId="0" xfId="0" applyNumberFormat="1" applyAlignment="1">
      <alignment horizontal="left" vertical="top"/>
    </xf>
    <xf numFmtId="0" fontId="3" fillId="0" borderId="0" xfId="0" applyFont="1" applyAlignment="1">
      <alignment vertical="top"/>
    </xf>
    <xf numFmtId="173" fontId="3" fillId="0" borderId="0" xfId="0" applyNumberFormat="1" applyFont="1"/>
    <xf numFmtId="0" fontId="3" fillId="0" borderId="0" xfId="0" applyFont="1" applyAlignment="1">
      <alignment horizontal="left"/>
    </xf>
    <xf numFmtId="172" fontId="3" fillId="0" borderId="0" xfId="0" applyNumberFormat="1" applyFont="1"/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plotArea>
      <c:layout>
        <c:manualLayout>
          <c:layoutTarget val="inner"/>
          <c:xMode val="edge"/>
          <c:yMode val="edge"/>
          <c:x val="0.0996017631651962"/>
          <c:y val="0.0775195632332812"/>
          <c:w val="0.677291989523334"/>
          <c:h val="0.790699544979468"/>
        </c:manualLayout>
      </c:layout>
      <c:lineChart>
        <c:grouping val="standard"/>
        <c:ser>
          <c:idx val="0"/>
          <c:order val="0"/>
          <c:tx>
            <c:strRef>
              <c:f>Feuil2!$C$16</c:f>
              <c:strCache>
                <c:ptCount val="1"/>
                <c:pt idx="0">
                  <c:v>USNM 10482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Feuil2!$B$17:$B$26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Feuil2!$C$17:$C$26</c:f>
              <c:numCache>
                <c:formatCode>0\.000</c:formatCode>
                <c:ptCount val="10"/>
                <c:pt idx="0">
                  <c:v>0.0261825181113626</c:v>
                </c:pt>
                <c:pt idx="1">
                  <c:v>0.0712998393467858</c:v>
                </c:pt>
                <c:pt idx="2">
                  <c:v>0.0184226808222061</c:v>
                </c:pt>
                <c:pt idx="3">
                  <c:v>0.0277578316815741</c:v>
                </c:pt>
                <c:pt idx="4">
                  <c:v>0.0441212547196623</c:v>
                </c:pt>
                <c:pt idx="5">
                  <c:v>0.0247838567197354</c:v>
                </c:pt>
                <c:pt idx="6">
                  <c:v>0.0382492903979006</c:v>
                </c:pt>
                <c:pt idx="7">
                  <c:v>0.0371499783199061</c:v>
                </c:pt>
                <c:pt idx="8">
                  <c:v>0.0329733479708181</c:v>
                </c:pt>
                <c:pt idx="9">
                  <c:v>0.0331580313422193</c:v>
                </c:pt>
              </c:numCache>
            </c:numRef>
          </c:val>
        </c:ser>
        <c:ser>
          <c:idx val="1"/>
          <c:order val="1"/>
          <c:tx>
            <c:strRef>
              <c:f>Feuil2!$D$16</c:f>
              <c:strCache>
                <c:ptCount val="1"/>
                <c:pt idx="0">
                  <c:v>ss n°5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Feuil2!$B$17:$B$26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Feuil2!$D$17:$D$26</c:f>
              <c:numCache>
                <c:formatCode>0\.000</c:formatCode>
                <c:ptCount val="10"/>
                <c:pt idx="0">
                  <c:v>0.0164226808222061</c:v>
                </c:pt>
                <c:pt idx="1">
                  <c:v>0.092149978319906</c:v>
                </c:pt>
                <c:pt idx="2">
                  <c:v>0.0377278360175928</c:v>
                </c:pt>
                <c:pt idx="3">
                  <c:v>0.0416936096248666</c:v>
                </c:pt>
                <c:pt idx="4">
                  <c:v>0.0653105537896004</c:v>
                </c:pt>
                <c:pt idx="5">
                  <c:v>0.0554526764861873</c:v>
                </c:pt>
                <c:pt idx="6">
                  <c:v>0.0682125137753438</c:v>
                </c:pt>
                <c:pt idx="7">
                  <c:v>0.0634789170422552</c:v>
                </c:pt>
                <c:pt idx="8">
                  <c:v>0.0493637641589875</c:v>
                </c:pt>
                <c:pt idx="9">
                  <c:v>0.055822015978163</c:v>
                </c:pt>
              </c:numCache>
            </c:numRef>
          </c:val>
        </c:ser>
        <c:ser>
          <c:idx val="3"/>
          <c:order val="2"/>
          <c:tx>
            <c:strRef>
              <c:f>Feuil2!$E$16</c:f>
              <c:strCache>
                <c:ptCount val="1"/>
                <c:pt idx="0">
                  <c:v>NY 10602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Feuil2!$B$17:$B$26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Feuil2!$E$17:$E$26</c:f>
              <c:numCache>
                <c:formatCode>General</c:formatCode>
                <c:ptCount val="10"/>
                <c:pt idx="5" formatCode="0\.000">
                  <c:v>0.0554526764861873</c:v>
                </c:pt>
                <c:pt idx="6" formatCode="0\.000">
                  <c:v>0.0604222693490919</c:v>
                </c:pt>
                <c:pt idx="7" formatCode="0\.000">
                  <c:v>0.0412025223311028</c:v>
                </c:pt>
                <c:pt idx="8" formatCode="0\.000">
                  <c:v>0.0329733479708181</c:v>
                </c:pt>
                <c:pt idx="9" formatCode="0\.000">
                  <c:v>0.0331580313422193</c:v>
                </c:pt>
              </c:numCache>
            </c:numRef>
          </c:val>
        </c:ser>
        <c:marker val="1"/>
        <c:axId val="268891000"/>
        <c:axId val="268909416"/>
      </c:lineChart>
      <c:catAx>
        <c:axId val="268891000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68909416"/>
        <c:crosses val="autoZero"/>
        <c:auto val="1"/>
        <c:lblAlgn val="ctr"/>
        <c:lblOffset val="100"/>
        <c:tickLblSkip val="1"/>
        <c:tickMarkSkip val="1"/>
      </c:catAx>
      <c:valAx>
        <c:axId val="26890941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\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68891000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8766316901393"/>
          <c:y val="0.39147379432807"/>
          <c:w val="0.177291138434049"/>
          <c:h val="0.16666706095155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plotArea>
      <c:layout>
        <c:manualLayout>
          <c:layoutTarget val="inner"/>
          <c:xMode val="edge"/>
          <c:yMode val="edge"/>
          <c:x val="0.217742507094535"/>
          <c:y val="0.130719162835674"/>
          <c:w val="0.478495879787991"/>
          <c:h val="0.647059856036586"/>
        </c:manualLayout>
      </c:layout>
      <c:lineChart>
        <c:grouping val="standard"/>
        <c:ser>
          <c:idx val="2"/>
          <c:order val="0"/>
          <c:tx>
            <c:strRef>
              <c:f>Feuil1!$C$16</c:f>
              <c:strCache>
                <c:ptCount val="1"/>
                <c:pt idx="0">
                  <c:v>USNM 10482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Feuil1!$C$17:$C$26</c:f>
              <c:numCache>
                <c:formatCode>0.000</c:formatCode>
                <c:ptCount val="10"/>
                <c:pt idx="0">
                  <c:v>0.0294643209883989</c:v>
                </c:pt>
                <c:pt idx="1">
                  <c:v>0.0607714974443112</c:v>
                </c:pt>
                <c:pt idx="2">
                  <c:v>0.0134107630540021</c:v>
                </c:pt>
                <c:pt idx="3">
                  <c:v>0.0340870980805179</c:v>
                </c:pt>
                <c:pt idx="4">
                  <c:v>0.0486513138071776</c:v>
                </c:pt>
                <c:pt idx="5">
                  <c:v>0.0244928268598104</c:v>
                </c:pt>
                <c:pt idx="6">
                  <c:v>0.0374774895308387</c:v>
                </c:pt>
                <c:pt idx="7">
                  <c:v>0.0341113083925821</c:v>
                </c:pt>
                <c:pt idx="8">
                  <c:v>0.032645717896548</c:v>
                </c:pt>
                <c:pt idx="9">
                  <c:v>0.0351901935111263</c:v>
                </c:pt>
              </c:numCache>
            </c:numRef>
          </c:val>
        </c:ser>
        <c:ser>
          <c:idx val="0"/>
          <c:order val="1"/>
          <c:tx>
            <c:strRef>
              <c:f>Feuil1!$D$16</c:f>
              <c:strCache>
                <c:ptCount val="1"/>
                <c:pt idx="0">
                  <c:v>22-672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Feuil1!$D$17:$D$26</c:f>
              <c:numCache>
                <c:formatCode>0.000</c:formatCode>
                <c:ptCount val="10"/>
                <c:pt idx="0">
                  <c:v>0.0137415367255658</c:v>
                </c:pt>
                <c:pt idx="1">
                  <c:v>0.0664301375223599</c:v>
                </c:pt>
                <c:pt idx="2">
                  <c:v>0.061923189335175</c:v>
                </c:pt>
                <c:pt idx="3">
                  <c:v>0.0157678558667824</c:v>
                </c:pt>
                <c:pt idx="4">
                  <c:v>0.0339280569864713</c:v>
                </c:pt>
                <c:pt idx="5">
                  <c:v>0.0308023007668177</c:v>
                </c:pt>
                <c:pt idx="6">
                  <c:v>0.0507160954863035</c:v>
                </c:pt>
                <c:pt idx="7">
                  <c:v>0.0540061371095213</c:v>
                </c:pt>
                <c:pt idx="9">
                  <c:v>0.0443981952979502</c:v>
                </c:pt>
              </c:numCache>
            </c:numRef>
          </c:val>
        </c:ser>
        <c:ser>
          <c:idx val="1"/>
          <c:order val="2"/>
          <c:tx>
            <c:strRef>
              <c:f>Feuil1!$E$16</c:f>
              <c:strCache>
                <c:ptCount val="1"/>
                <c:pt idx="0">
                  <c:v>Berclair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Feuil1!$E$17:$E$26</c:f>
              <c:numCache>
                <c:formatCode>0.000</c:formatCode>
                <c:ptCount val="10"/>
                <c:pt idx="0">
                  <c:v>0.0097202627926416</c:v>
                </c:pt>
                <c:pt idx="1">
                  <c:v>0.0313165181060355</c:v>
                </c:pt>
                <c:pt idx="3">
                  <c:v>0.0147819428851312</c:v>
                </c:pt>
              </c:numCache>
            </c:numRef>
          </c:val>
        </c:ser>
        <c:marker val="1"/>
        <c:axId val="269133880"/>
        <c:axId val="268915368"/>
      </c:lineChart>
      <c:catAx>
        <c:axId val="269133880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68915368"/>
        <c:crosses val="autoZero"/>
        <c:auto val="1"/>
        <c:lblAlgn val="ctr"/>
        <c:lblOffset val="100"/>
        <c:tickLblSkip val="1"/>
        <c:tickMarkSkip val="1"/>
      </c:catAx>
      <c:valAx>
        <c:axId val="26891536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rPr lang="fr-FR"/>
                  <a:t>Log10 differences from E. h. onager</a:t>
                </a:r>
              </a:p>
            </c:rich>
          </c:tx>
          <c:layout>
            <c:manualLayout>
              <c:xMode val="edge"/>
              <c:yMode val="edge"/>
              <c:x val="0.0349463282991229"/>
              <c:y val="0.0261438325671348"/>
            </c:manualLayout>
          </c:layout>
          <c:spPr>
            <a:noFill/>
            <a:ln w="25400">
              <a:noFill/>
            </a:ln>
          </c:spPr>
        </c:title>
        <c:numFmt formatCode="0\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69133880"/>
        <c:crosses val="autoZero"/>
        <c:crossBetween val="midCat"/>
        <c:majorUnit val="0.05"/>
      </c:valAx>
      <c:spPr>
        <a:solidFill>
          <a:srgbClr val="CDCDCD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9249252481446"/>
          <c:y val="0.313725990805617"/>
          <c:w val="0.24462429809386"/>
          <c:h val="0.281046200096699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368300</xdr:colOff>
      <xdr:row>15</xdr:row>
      <xdr:rowOff>0</xdr:rowOff>
    </xdr:from>
    <xdr:to>
      <xdr:col>18</xdr:col>
      <xdr:colOff>495300</xdr:colOff>
      <xdr:row>34</xdr:row>
      <xdr:rowOff>139700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279400</xdr:colOff>
      <xdr:row>28</xdr:row>
      <xdr:rowOff>50800</xdr:rowOff>
    </xdr:from>
    <xdr:to>
      <xdr:col>9</xdr:col>
      <xdr:colOff>190500</xdr:colOff>
      <xdr:row>40</xdr:row>
      <xdr:rowOff>12700</xdr:rowOff>
    </xdr:to>
    <xdr:graphicFrame macro="">
      <xdr:nvGraphicFramePr>
        <xdr:cNvPr id="102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E28"/>
  <sheetViews>
    <sheetView workbookViewId="0">
      <selection activeCell="J4" sqref="J4"/>
    </sheetView>
  </sheetViews>
  <sheetFormatPr baseColWidth="10" defaultColWidth="6.83203125" defaultRowHeight="13"/>
  <cols>
    <col min="3" max="3" width="9.5" customWidth="1"/>
    <col min="4" max="4" width="9.1640625" customWidth="1"/>
    <col min="5" max="5" width="8.6640625" customWidth="1"/>
    <col min="6" max="6" width="9.1640625" customWidth="1"/>
  </cols>
  <sheetData>
    <row r="1" spans="1:5">
      <c r="A1" t="s">
        <v>10</v>
      </c>
      <c r="B1" s="1"/>
      <c r="C1" s="2" t="s">
        <v>1</v>
      </c>
      <c r="D1" s="7" t="s">
        <v>1</v>
      </c>
      <c r="E1" s="7" t="s">
        <v>1</v>
      </c>
    </row>
    <row r="2" spans="1:5">
      <c r="B2" s="1"/>
      <c r="C2" s="2" t="s">
        <v>2</v>
      </c>
      <c r="D2" t="s">
        <v>8</v>
      </c>
      <c r="E2" s="2" t="s">
        <v>11</v>
      </c>
    </row>
    <row r="3" spans="1:5">
      <c r="B3" s="1"/>
      <c r="C3" s="4" t="s">
        <v>13</v>
      </c>
      <c r="D3" s="4" t="s">
        <v>7</v>
      </c>
      <c r="E3" s="2" t="s">
        <v>12</v>
      </c>
    </row>
    <row r="4" spans="1:5">
      <c r="B4" s="1">
        <v>1</v>
      </c>
      <c r="C4">
        <v>225</v>
      </c>
      <c r="D4">
        <v>220</v>
      </c>
    </row>
    <row r="5" spans="1:5">
      <c r="A5" s="2"/>
      <c r="B5" s="1">
        <v>3</v>
      </c>
      <c r="C5">
        <v>30.5</v>
      </c>
      <c r="D5">
        <v>32</v>
      </c>
    </row>
    <row r="6" spans="1:5">
      <c r="B6" s="1">
        <v>4</v>
      </c>
      <c r="C6">
        <v>22</v>
      </c>
      <c r="D6">
        <v>23</v>
      </c>
    </row>
    <row r="7" spans="1:5">
      <c r="B7" s="1">
        <v>5</v>
      </c>
      <c r="C7">
        <v>46</v>
      </c>
      <c r="D7">
        <v>47.5</v>
      </c>
    </row>
    <row r="8" spans="1:5">
      <c r="B8" s="1">
        <v>6</v>
      </c>
      <c r="C8">
        <v>30</v>
      </c>
      <c r="D8">
        <v>31.5</v>
      </c>
    </row>
    <row r="9" spans="1:5">
      <c r="B9" s="1">
        <v>10</v>
      </c>
      <c r="C9">
        <v>41</v>
      </c>
      <c r="D9">
        <v>44</v>
      </c>
      <c r="E9">
        <v>44</v>
      </c>
    </row>
    <row r="10" spans="1:5">
      <c r="B10" s="1">
        <v>11</v>
      </c>
      <c r="C10">
        <v>42</v>
      </c>
      <c r="D10">
        <v>45</v>
      </c>
      <c r="E10">
        <v>44.2</v>
      </c>
    </row>
    <row r="11" spans="1:5">
      <c r="B11" s="1">
        <v>12</v>
      </c>
      <c r="C11">
        <v>32</v>
      </c>
      <c r="D11">
        <v>34</v>
      </c>
      <c r="E11">
        <v>32.299999999999997</v>
      </c>
    </row>
    <row r="12" spans="1:5">
      <c r="B12" s="1">
        <v>13</v>
      </c>
      <c r="C12">
        <v>26</v>
      </c>
      <c r="D12">
        <v>27</v>
      </c>
      <c r="E12">
        <v>26</v>
      </c>
    </row>
    <row r="13" spans="1:5">
      <c r="B13" s="1">
        <v>14</v>
      </c>
      <c r="C13">
        <v>28</v>
      </c>
      <c r="D13">
        <v>29.5</v>
      </c>
      <c r="E13">
        <v>28</v>
      </c>
    </row>
    <row r="14" spans="1:5">
      <c r="B14" s="1">
        <v>7</v>
      </c>
      <c r="C14">
        <v>38</v>
      </c>
      <c r="D14">
        <v>41</v>
      </c>
    </row>
    <row r="15" spans="1:5">
      <c r="B15" s="1">
        <v>8</v>
      </c>
      <c r="C15">
        <v>15</v>
      </c>
      <c r="D15">
        <v>12</v>
      </c>
    </row>
    <row r="16" spans="1:5">
      <c r="A16" t="s">
        <v>0</v>
      </c>
      <c r="C16" s="5" t="str">
        <f>C3</f>
        <v>USNM 10482</v>
      </c>
      <c r="D16" s="1" t="str">
        <f>D3</f>
        <v>ss n°5</v>
      </c>
      <c r="E16" s="1" t="str">
        <f>E3</f>
        <v>NY 10602</v>
      </c>
    </row>
    <row r="17" spans="1:5">
      <c r="A17" s="3">
        <v>2.3260000000000001</v>
      </c>
      <c r="B17">
        <v>1</v>
      </c>
      <c r="C17" s="6">
        <f t="shared" ref="C17:E28" si="0">LOG10(C4)-$A17</f>
        <v>2.6182518111362629E-2</v>
      </c>
      <c r="D17" s="3">
        <f>LOG10(D4)-$A17</f>
        <v>1.6422680822206104E-2</v>
      </c>
    </row>
    <row r="18" spans="1:5">
      <c r="A18" s="3">
        <v>1.413</v>
      </c>
      <c r="B18">
        <v>3</v>
      </c>
      <c r="C18" s="6">
        <f t="shared" si="0"/>
        <v>7.1299839346785854E-2</v>
      </c>
      <c r="D18" s="3">
        <f>LOG10(D5)-$A18</f>
        <v>9.2149978319906012E-2</v>
      </c>
    </row>
    <row r="19" spans="1:5">
      <c r="A19" s="3">
        <v>1.3240000000000001</v>
      </c>
      <c r="B19">
        <v>4</v>
      </c>
      <c r="C19" s="6">
        <f t="shared" si="0"/>
        <v>1.8422680822206106E-2</v>
      </c>
      <c r="D19" s="3">
        <f t="shared" si="0"/>
        <v>3.7727836017592775E-2</v>
      </c>
    </row>
    <row r="20" spans="1:5">
      <c r="A20" s="3">
        <v>1.635</v>
      </c>
      <c r="B20">
        <v>5</v>
      </c>
      <c r="C20" s="6">
        <f t="shared" si="0"/>
        <v>2.7757831681574086E-2</v>
      </c>
      <c r="D20" s="3">
        <f t="shared" si="0"/>
        <v>4.1693609624866568E-2</v>
      </c>
    </row>
    <row r="21" spans="1:5">
      <c r="A21" s="3">
        <v>1.4330000000000001</v>
      </c>
      <c r="B21">
        <v>6</v>
      </c>
      <c r="C21" s="6">
        <f t="shared" si="0"/>
        <v>4.4121254719662328E-2</v>
      </c>
      <c r="D21" s="3">
        <f t="shared" si="0"/>
        <v>6.5310553789600378E-2</v>
      </c>
    </row>
    <row r="22" spans="1:5">
      <c r="A22" s="3">
        <v>1.5880000000000001</v>
      </c>
      <c r="B22">
        <v>10</v>
      </c>
      <c r="C22" s="6">
        <f t="shared" si="0"/>
        <v>2.4783856719735375E-2</v>
      </c>
      <c r="D22" s="3">
        <f t="shared" si="0"/>
        <v>5.5452676486187347E-2</v>
      </c>
      <c r="E22" s="3">
        <f t="shared" si="0"/>
        <v>5.5452676486187347E-2</v>
      </c>
    </row>
    <row r="23" spans="1:5">
      <c r="A23" s="3">
        <v>1.585</v>
      </c>
      <c r="B23">
        <v>11</v>
      </c>
      <c r="C23" s="6">
        <f t="shared" si="0"/>
        <v>3.8249290397900593E-2</v>
      </c>
      <c r="D23" s="3">
        <f t="shared" si="0"/>
        <v>6.8212513775343764E-2</v>
      </c>
      <c r="E23" s="3">
        <f>LOG10(E10)-$A23</f>
        <v>6.0422269349091895E-2</v>
      </c>
    </row>
    <row r="24" spans="1:5">
      <c r="A24" s="3">
        <v>1.468</v>
      </c>
      <c r="B24">
        <v>12</v>
      </c>
      <c r="C24" s="6">
        <f t="shared" si="0"/>
        <v>3.7149978319906074E-2</v>
      </c>
      <c r="D24" s="3">
        <f t="shared" si="0"/>
        <v>6.3478917042255167E-2</v>
      </c>
      <c r="E24" s="3">
        <f>LOG10(E11)-$A24</f>
        <v>4.1202522331102776E-2</v>
      </c>
    </row>
    <row r="25" spans="1:5">
      <c r="A25" s="3">
        <v>1.3819999999999999</v>
      </c>
      <c r="B25">
        <v>13</v>
      </c>
      <c r="C25" s="6">
        <f t="shared" si="0"/>
        <v>3.2973347970818079E-2</v>
      </c>
      <c r="D25" s="3">
        <f>LOG10(D12)-$A25</f>
        <v>4.9363764158987467E-2</v>
      </c>
      <c r="E25" s="3">
        <f>LOG10(E12)-$A25</f>
        <v>3.2973347970818079E-2</v>
      </c>
    </row>
    <row r="26" spans="1:5">
      <c r="A26" s="3">
        <v>1.4139999999999999</v>
      </c>
      <c r="B26">
        <v>14</v>
      </c>
      <c r="C26" s="6">
        <f t="shared" si="0"/>
        <v>3.3158031342219285E-2</v>
      </c>
      <c r="D26" s="3">
        <f t="shared" si="0"/>
        <v>5.5822015978163053E-2</v>
      </c>
      <c r="E26" s="3">
        <f>LOG10(E13)-$A26</f>
        <v>3.3158031342219285E-2</v>
      </c>
    </row>
    <row r="27" spans="1:5">
      <c r="A27" s="3">
        <v>1.5349999999999999</v>
      </c>
      <c r="B27">
        <v>7</v>
      </c>
      <c r="C27" s="6">
        <f t="shared" si="0"/>
        <v>4.4783596616810195E-2</v>
      </c>
      <c r="D27" s="3">
        <f t="shared" si="0"/>
        <v>7.7783856719735534E-2</v>
      </c>
    </row>
    <row r="28" spans="1:5">
      <c r="A28" s="3">
        <v>1.091</v>
      </c>
      <c r="B28">
        <v>8</v>
      </c>
      <c r="C28" s="6">
        <f t="shared" si="0"/>
        <v>8.5091259055681379E-2</v>
      </c>
      <c r="D28" s="3">
        <f t="shared" si="0"/>
        <v>-1.1818753952375083E-2</v>
      </c>
    </row>
  </sheetData>
  <phoneticPr fontId="2"/>
  <pageMargins left="0.75" right="0.75" top="1" bottom="1" header="0.4921259845" footer="0.492125984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F28"/>
  <sheetViews>
    <sheetView tabSelected="1" workbookViewId="0">
      <selection activeCell="A3" sqref="A3:A28"/>
    </sheetView>
  </sheetViews>
  <sheetFormatPr baseColWidth="10" defaultColWidth="6.83203125" defaultRowHeight="13" customHeight="1"/>
  <cols>
    <col min="3" max="3" width="10" customWidth="1"/>
    <col min="4" max="4" width="9" customWidth="1"/>
    <col min="5" max="5" width="11.33203125" customWidth="1"/>
    <col min="6" max="6" width="8.6640625" customWidth="1"/>
    <col min="7" max="7" width="7.83203125" customWidth="1"/>
    <col min="9" max="9" width="9.5" customWidth="1"/>
    <col min="10" max="10" width="12" customWidth="1"/>
    <col min="14" max="14" width="9.1640625" customWidth="1"/>
    <col min="15" max="15" width="9.33203125" customWidth="1"/>
    <col min="16" max="16" width="9.5" customWidth="1"/>
  </cols>
  <sheetData>
    <row r="1" spans="1:6" s="8" customFormat="1" ht="13" customHeight="1">
      <c r="A1" s="8" t="s">
        <v>9</v>
      </c>
      <c r="C1" s="9" t="s">
        <v>1</v>
      </c>
      <c r="D1" s="9" t="s">
        <v>3</v>
      </c>
      <c r="E1" s="8" t="s">
        <v>4</v>
      </c>
      <c r="F1" s="10"/>
    </row>
    <row r="2" spans="1:6" s="8" customFormat="1" ht="13" customHeight="1">
      <c r="C2" s="9" t="s">
        <v>2</v>
      </c>
      <c r="D2" s="8" t="s">
        <v>14</v>
      </c>
      <c r="E2" s="9" t="s">
        <v>5</v>
      </c>
    </row>
    <row r="3" spans="1:6" s="8" customFormat="1" ht="13" customHeight="1">
      <c r="A3" s="12" t="s">
        <v>17</v>
      </c>
      <c r="C3" s="11" t="s">
        <v>13</v>
      </c>
      <c r="D3" s="8" t="s">
        <v>15</v>
      </c>
      <c r="E3" s="9" t="s">
        <v>6</v>
      </c>
      <c r="F3" s="11" t="s">
        <v>16</v>
      </c>
    </row>
    <row r="4" spans="1:6" ht="13" customHeight="1">
      <c r="A4" s="13">
        <v>210.2413793103448</v>
      </c>
      <c r="B4" s="1">
        <v>1</v>
      </c>
      <c r="C4">
        <v>225</v>
      </c>
      <c r="D4">
        <v>217</v>
      </c>
      <c r="E4">
        <v>215</v>
      </c>
    </row>
    <row r="5" spans="1:6" ht="13" customHeight="1">
      <c r="A5" s="13">
        <v>26.517241379310338</v>
      </c>
      <c r="B5" s="1">
        <v>3</v>
      </c>
      <c r="C5">
        <v>30.5</v>
      </c>
      <c r="D5">
        <v>30.9</v>
      </c>
      <c r="E5">
        <v>28.5</v>
      </c>
    </row>
    <row r="6" spans="1:6" ht="13" customHeight="1">
      <c r="A6" s="13">
        <v>21.331034482758625</v>
      </c>
      <c r="B6" s="1">
        <v>4</v>
      </c>
      <c r="C6">
        <v>22</v>
      </c>
      <c r="D6">
        <v>24.6</v>
      </c>
    </row>
    <row r="7" spans="1:6" ht="13" customHeight="1">
      <c r="A7" s="13">
        <v>42.527586206896544</v>
      </c>
      <c r="B7" s="1">
        <v>5</v>
      </c>
      <c r="C7">
        <v>46</v>
      </c>
      <c r="D7">
        <v>44.1</v>
      </c>
      <c r="E7">
        <v>44</v>
      </c>
    </row>
    <row r="8" spans="1:6" ht="13" customHeight="1">
      <c r="A8" s="13">
        <v>26.820689655172409</v>
      </c>
      <c r="B8" s="1">
        <v>6</v>
      </c>
      <c r="C8">
        <v>30</v>
      </c>
      <c r="D8">
        <v>29</v>
      </c>
    </row>
    <row r="9" spans="1:6" ht="13" customHeight="1">
      <c r="A9" s="13">
        <v>38.751724137931028</v>
      </c>
      <c r="B9" s="1">
        <v>10</v>
      </c>
      <c r="C9">
        <v>41</v>
      </c>
      <c r="D9">
        <v>41.6</v>
      </c>
    </row>
    <row r="10" spans="1:6" ht="13" customHeight="1">
      <c r="A10" s="13">
        <v>38.527586206896551</v>
      </c>
      <c r="B10" s="1">
        <v>11</v>
      </c>
      <c r="C10">
        <v>42</v>
      </c>
      <c r="D10">
        <v>43.3</v>
      </c>
    </row>
    <row r="11" spans="1:6" ht="13" customHeight="1">
      <c r="A11" s="13">
        <v>29.582758620689649</v>
      </c>
      <c r="B11" s="1">
        <v>12</v>
      </c>
      <c r="C11">
        <v>32</v>
      </c>
      <c r="D11">
        <v>33.5</v>
      </c>
    </row>
    <row r="12" spans="1:6" ht="13" customHeight="1">
      <c r="A12" s="13">
        <v>24.11724137931035</v>
      </c>
      <c r="B12" s="1">
        <v>13</v>
      </c>
      <c r="C12">
        <v>26</v>
      </c>
    </row>
    <row r="13" spans="1:6" ht="13" customHeight="1">
      <c r="A13" s="13">
        <v>25.820689655172409</v>
      </c>
      <c r="B13" s="1">
        <v>14</v>
      </c>
      <c r="C13">
        <v>28</v>
      </c>
      <c r="D13">
        <v>28.6</v>
      </c>
    </row>
    <row r="14" spans="1:6" ht="13" customHeight="1">
      <c r="A14" s="13">
        <v>33.948275862068975</v>
      </c>
      <c r="B14" s="1">
        <v>7</v>
      </c>
      <c r="C14">
        <v>38</v>
      </c>
      <c r="D14">
        <v>31.2</v>
      </c>
    </row>
    <row r="15" spans="1:6" ht="13" customHeight="1">
      <c r="A15" s="13">
        <v>12.372413793103451</v>
      </c>
      <c r="B15" s="1">
        <v>8</v>
      </c>
      <c r="C15">
        <v>15</v>
      </c>
    </row>
    <row r="16" spans="1:6" ht="13" customHeight="1">
      <c r="A16" s="14" t="s">
        <v>0</v>
      </c>
      <c r="C16" s="5" t="str">
        <f>C3</f>
        <v>USNM 10482</v>
      </c>
      <c r="D16" s="5" t="str">
        <f>D3</f>
        <v>22-672</v>
      </c>
      <c r="E16" s="5" t="str">
        <f>E3</f>
        <v>Berclair</v>
      </c>
    </row>
    <row r="17" spans="1:5" ht="13" customHeight="1">
      <c r="A17" s="15">
        <v>2.3227181971229638</v>
      </c>
      <c r="B17">
        <v>1</v>
      </c>
      <c r="C17" s="6">
        <f t="shared" ref="C17:E28" si="0">LOG10(C4)-$A17</f>
        <v>2.9464320988398907E-2</v>
      </c>
      <c r="D17" s="6">
        <f t="shared" si="0"/>
        <v>1.3741536725565773E-2</v>
      </c>
      <c r="E17" s="6">
        <f t="shared" si="0"/>
        <v>9.7202627926415985E-3</v>
      </c>
    </row>
    <row r="18" spans="1:5" ht="13" customHeight="1">
      <c r="A18" s="15">
        <v>1.4235283419024747</v>
      </c>
      <c r="B18">
        <v>3</v>
      </c>
      <c r="C18" s="6">
        <f t="shared" si="0"/>
        <v>6.0771497444311207E-2</v>
      </c>
      <c r="D18" s="6">
        <f t="shared" si="0"/>
        <v>6.6430137522359933E-2</v>
      </c>
      <c r="E18" s="6">
        <f t="shared" si="0"/>
        <v>3.1316518106035529E-2</v>
      </c>
    </row>
    <row r="19" spans="1:5" ht="13" customHeight="1">
      <c r="A19" s="15">
        <v>1.329011917768204</v>
      </c>
      <c r="B19">
        <v>4</v>
      </c>
      <c r="C19" s="6">
        <f t="shared" si="0"/>
        <v>1.3410763054002128E-2</v>
      </c>
      <c r="D19" s="6">
        <f t="shared" si="0"/>
        <v>6.1923189335175044E-2</v>
      </c>
      <c r="E19" s="6"/>
    </row>
    <row r="20" spans="1:5" ht="13" customHeight="1">
      <c r="A20" s="15">
        <v>1.6286707336010562</v>
      </c>
      <c r="B20">
        <v>5</v>
      </c>
      <c r="C20" s="6">
        <f t="shared" si="0"/>
        <v>3.4087098080517908E-2</v>
      </c>
      <c r="D20" s="6">
        <f t="shared" si="0"/>
        <v>1.5767855866782421E-2</v>
      </c>
      <c r="E20" s="6">
        <f t="shared" si="0"/>
        <v>1.4781942885131238E-2</v>
      </c>
    </row>
    <row r="21" spans="1:5" ht="13" customHeight="1">
      <c r="A21" s="15">
        <v>1.4284699409124848</v>
      </c>
      <c r="B21">
        <v>6</v>
      </c>
      <c r="C21" s="6">
        <f t="shared" si="0"/>
        <v>4.8651313807177576E-2</v>
      </c>
      <c r="D21" s="6">
        <f t="shared" si="0"/>
        <v>3.3928056986471278E-2</v>
      </c>
      <c r="E21" s="6"/>
    </row>
    <row r="22" spans="1:5" ht="13" customHeight="1">
      <c r="A22" s="15">
        <v>1.5882910298599251</v>
      </c>
      <c r="B22">
        <v>10</v>
      </c>
      <c r="C22" s="6">
        <f t="shared" si="0"/>
        <v>2.4492826859810357E-2</v>
      </c>
      <c r="D22" s="6">
        <f t="shared" si="0"/>
        <v>3.080230076681767E-2</v>
      </c>
      <c r="E22" s="6"/>
    </row>
    <row r="23" spans="1:5" ht="13" customHeight="1">
      <c r="A23" s="15">
        <v>1.5857718008670618</v>
      </c>
      <c r="B23">
        <v>11</v>
      </c>
      <c r="C23" s="6">
        <f t="shared" si="0"/>
        <v>3.7477489530838737E-2</v>
      </c>
      <c r="D23" s="6">
        <f t="shared" si="0"/>
        <v>5.0716095486303514E-2</v>
      </c>
      <c r="E23" s="6"/>
    </row>
    <row r="24" spans="1:5" ht="13" customHeight="1">
      <c r="A24" s="15">
        <v>1.4710386699273239</v>
      </c>
      <c r="B24">
        <v>12</v>
      </c>
      <c r="C24" s="6">
        <f t="shared" si="0"/>
        <v>3.411130839258214E-2</v>
      </c>
      <c r="D24" s="6">
        <f t="shared" si="0"/>
        <v>5.4006137109521291E-2</v>
      </c>
      <c r="E24" s="6"/>
    </row>
    <row r="25" spans="1:5" ht="13" customHeight="1">
      <c r="A25" s="15">
        <v>1.38232763007427</v>
      </c>
      <c r="B25">
        <v>13</v>
      </c>
      <c r="C25" s="6">
        <f t="shared" si="0"/>
        <v>3.2645717896548021E-2</v>
      </c>
      <c r="D25" s="6"/>
      <c r="E25" s="6"/>
    </row>
    <row r="26" spans="1:5" ht="13" customHeight="1">
      <c r="A26" s="15">
        <v>1.4119678378310929</v>
      </c>
      <c r="B26">
        <v>14</v>
      </c>
      <c r="C26" s="6">
        <f t="shared" si="0"/>
        <v>3.5190193511126289E-2</v>
      </c>
      <c r="D26" s="6">
        <f t="shared" si="0"/>
        <v>4.4398195297950194E-2</v>
      </c>
      <c r="E26" s="6"/>
    </row>
    <row r="27" spans="1:5" ht="13" customHeight="1">
      <c r="A27" s="15">
        <v>1.5308177225751811</v>
      </c>
      <c r="B27">
        <v>7</v>
      </c>
      <c r="C27" s="6">
        <f t="shared" si="0"/>
        <v>4.8965874041628998E-2</v>
      </c>
      <c r="D27" s="6">
        <f t="shared" si="0"/>
        <v>-3.6663128556738256E-2</v>
      </c>
      <c r="E27" s="6"/>
    </row>
    <row r="28" spans="1:5" ht="13" customHeight="1">
      <c r="A28" s="15">
        <v>1.0924544364730981</v>
      </c>
      <c r="B28">
        <v>8</v>
      </c>
      <c r="C28" s="6">
        <f t="shared" si="0"/>
        <v>8.3636822582583203E-2</v>
      </c>
      <c r="D28" s="6"/>
      <c r="E28" s="6"/>
    </row>
  </sheetData>
  <sheetCalcPr fullCalcOnLoad="1"/>
  <phoneticPr fontId="2"/>
  <pageMargins left="0.75" right="0.75" top="1" bottom="1" header="0.4921259845" footer="0.492125984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Feuil2</vt:lpstr>
      <vt:lpstr>Feuil1</vt:lpstr>
    </vt:vector>
  </TitlesOfParts>
  <Company>MNHN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Eisenmann</dc:creator>
  <cp:lastModifiedBy>Vera Eisenmann</cp:lastModifiedBy>
  <dcterms:created xsi:type="dcterms:W3CDTF">2003-11-13T13:55:35Z</dcterms:created>
  <dcterms:modified xsi:type="dcterms:W3CDTF">2020-04-19T09:31:20Z</dcterms:modified>
</cp:coreProperties>
</file>